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k\Desktop\Global Squash Coach\"/>
    </mc:Choice>
  </mc:AlternateContent>
  <bookViews>
    <workbookView xWindow="0" yWindow="0" windowWidth="28800" windowHeight="18000"/>
  </bookViews>
  <sheets>
    <sheet name="Hunt Squash Accuracy Test" sheetId="1" r:id="rId1"/>
  </sheets>
  <definedNames>
    <definedName name="_xlnm.Print_Area" localSheetId="0">'Hunt Squash Accuracy Test'!$A$1:$T$27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B4" i="1" s="1"/>
  <c r="A5" i="1"/>
  <c r="B5" i="1" s="1"/>
  <c r="A6" i="1"/>
  <c r="B6" i="1" s="1"/>
  <c r="A3" i="1"/>
  <c r="B3" i="1" s="1"/>
  <c r="D3" i="1" s="1"/>
  <c r="A10" i="1"/>
  <c r="A7" i="1"/>
  <c r="B7" i="1" s="1"/>
  <c r="A8" i="1"/>
  <c r="A13" i="1"/>
  <c r="B13" i="1" s="1"/>
  <c r="A9" i="1"/>
  <c r="B9" i="1" s="1"/>
  <c r="A11" i="1"/>
  <c r="A12" i="1"/>
  <c r="B12" i="1" s="1"/>
  <c r="C6" i="1" l="1"/>
  <c r="E4" i="1"/>
  <c r="F4" i="1" s="1"/>
  <c r="C4" i="1"/>
  <c r="C3" i="1"/>
  <c r="E7" i="1"/>
  <c r="F7" i="1" s="1"/>
  <c r="C5" i="1"/>
  <c r="C10" i="1"/>
  <c r="C7" i="1"/>
  <c r="E5" i="1"/>
  <c r="F5" i="1" s="1"/>
  <c r="B10" i="1"/>
  <c r="E10" i="1" s="1"/>
  <c r="F10" i="1" s="1"/>
  <c r="C8" i="1"/>
  <c r="C12" i="1"/>
  <c r="C13" i="1"/>
  <c r="B8" i="1"/>
  <c r="C11" i="1"/>
  <c r="B11" i="1"/>
  <c r="E12" i="1" s="1"/>
  <c r="F12" i="1" s="1"/>
  <c r="E13" i="1"/>
  <c r="F13" i="1" s="1"/>
  <c r="C9" i="1"/>
  <c r="D7" i="1"/>
  <c r="D5" i="1"/>
  <c r="D6" i="1"/>
  <c r="E6" i="1"/>
  <c r="F6" i="1" s="1"/>
  <c r="D4" i="1"/>
  <c r="E11" i="1" l="1"/>
  <c r="F11" i="1" s="1"/>
  <c r="D13" i="1"/>
  <c r="D11" i="1"/>
  <c r="D12" i="1"/>
  <c r="E9" i="1"/>
  <c r="F9" i="1" s="1"/>
  <c r="D8" i="1"/>
  <c r="D10" i="1"/>
  <c r="E8" i="1"/>
  <c r="F8" i="1" s="1"/>
  <c r="D9" i="1"/>
</calcChain>
</file>

<file path=xl/comments1.xml><?xml version="1.0" encoding="utf-8"?>
<comments xmlns="http://schemas.openxmlformats.org/spreadsheetml/2006/main">
  <authors>
    <author>frank.benacquista@bigpond.com</author>
  </authors>
  <commentList>
    <comment ref="C2" authorId="0" shapeId="0">
      <text>
        <r>
          <rPr>
            <b/>
            <sz val="8"/>
            <color rgb="FF000000"/>
            <rFont val="Times New Roman"/>
            <family val="1"/>
          </rPr>
          <t>Average of your past three performances.</t>
        </r>
      </text>
    </comment>
    <comment ref="D2" authorId="0" shapeId="0">
      <text>
        <r>
          <rPr>
            <b/>
            <sz val="8"/>
            <color rgb="FF000000"/>
            <rFont val="Times New Roman"/>
            <family val="1"/>
          </rPr>
          <t>Average of your past three performances expressed as a % of 375.</t>
        </r>
      </text>
    </comment>
    <comment ref="E2" authorId="0" shapeId="0">
      <text>
        <r>
          <rPr>
            <b/>
            <sz val="8"/>
            <color indexed="81"/>
            <rFont val="Times New Roman"/>
            <family val="1"/>
          </rPr>
          <t>Green - Positive Change
Red - Negative Change
Yellow - Undertermined change</t>
        </r>
      </text>
    </comment>
    <comment ref="F2" authorId="0" shapeId="0">
      <text>
        <r>
          <rPr>
            <b/>
            <sz val="8"/>
            <color rgb="FF000000"/>
            <rFont val="Times New Roman"/>
            <family val="1"/>
          </rPr>
          <t>This will tell you whether the change is true based off the HSAT test error. 
If the change % falls within the error range than the change is undertermined. This is undertermined as the test is unable to distinguish whether the change occurs due to measurement error/day to day variation.</t>
        </r>
        <r>
          <rPr>
            <sz val="8"/>
            <color rgb="FF000000"/>
            <rFont val="Times New Roman"/>
            <family val="1"/>
          </rPr>
          <t xml:space="preserve">
</t>
        </r>
        <r>
          <rPr>
            <b/>
            <sz val="8"/>
            <color rgb="FF000000"/>
            <rFont val="Times New Roman"/>
            <family val="1"/>
          </rPr>
          <t xml:space="preserve">
A true change can be either positive or negatative, so note whether the overall change is + or -.</t>
        </r>
      </text>
    </comment>
    <comment ref="G2" authorId="0" shapeId="0">
      <text>
        <r>
          <rPr>
            <b/>
            <sz val="8"/>
            <color indexed="81"/>
            <rFont val="Times New Roman"/>
            <family val="1"/>
          </rPr>
          <t>Enter the date that you performed the test here.</t>
        </r>
      </text>
    </comment>
    <comment ref="H2" authorId="0" shapeId="0">
      <text>
        <r>
          <rPr>
            <b/>
            <sz val="9"/>
            <color rgb="FF000000"/>
            <rFont val="Tahoma"/>
            <family val="2"/>
          </rPr>
          <t>50 shots.</t>
        </r>
      </text>
    </comment>
    <comment ref="I2" authorId="0" shapeId="0">
      <text>
        <r>
          <rPr>
            <b/>
            <sz val="8"/>
            <color indexed="81"/>
            <rFont val="Times New Roman"/>
            <family val="1"/>
          </rPr>
          <t>50 Shots.</t>
        </r>
      </text>
    </comment>
    <comment ref="J2" authorId="0" shapeId="0">
      <text>
        <r>
          <rPr>
            <b/>
            <sz val="8"/>
            <color rgb="FF000000"/>
            <rFont val="Times New Roman"/>
            <family val="1"/>
          </rPr>
          <t>25 Shots.</t>
        </r>
      </text>
    </comment>
    <comment ref="K2" authorId="0" shapeId="0">
      <text>
        <r>
          <rPr>
            <b/>
            <sz val="8"/>
            <color rgb="FF000000"/>
            <rFont val="Times New Roman"/>
            <family val="1"/>
          </rPr>
          <t>25 Shots.</t>
        </r>
      </text>
    </comment>
    <comment ref="L2" authorId="0" shapeId="0">
      <text>
        <r>
          <rPr>
            <b/>
            <sz val="8"/>
            <color rgb="FF000000"/>
            <rFont val="Times New Roman"/>
            <family val="1"/>
          </rPr>
          <t>25 Shots.</t>
        </r>
      </text>
    </comment>
    <comment ref="M2" authorId="0" shapeId="0">
      <text>
        <r>
          <rPr>
            <b/>
            <sz val="8"/>
            <color indexed="81"/>
            <rFont val="Times New Roman"/>
            <family val="1"/>
          </rPr>
          <t>25 Shots.</t>
        </r>
      </text>
    </comment>
    <comment ref="N2" authorId="0" shapeId="0">
      <text>
        <r>
          <rPr>
            <b/>
            <sz val="8"/>
            <color indexed="81"/>
            <rFont val="Times New Roman"/>
            <family val="1"/>
          </rPr>
          <t>25 Shots.</t>
        </r>
      </text>
    </comment>
    <comment ref="O2" authorId="0" shapeId="0">
      <text>
        <r>
          <rPr>
            <b/>
            <sz val="8"/>
            <color rgb="FF000000"/>
            <rFont val="Times New Roman"/>
            <family val="1"/>
          </rPr>
          <t>25 Shots.</t>
        </r>
      </text>
    </comment>
    <comment ref="P2" authorId="0" shapeId="0">
      <text>
        <r>
          <rPr>
            <b/>
            <sz val="8"/>
            <color indexed="81"/>
            <rFont val="Times New Roman"/>
            <family val="1"/>
          </rPr>
          <t>25 Shots.</t>
        </r>
      </text>
    </comment>
    <comment ref="Q2" authorId="0" shapeId="0">
      <text>
        <r>
          <rPr>
            <b/>
            <sz val="8"/>
            <color rgb="FF000000"/>
            <rFont val="Times New Roman"/>
            <family val="1"/>
          </rPr>
          <t>25 Shots.</t>
        </r>
      </text>
    </comment>
    <comment ref="R2" authorId="0" shapeId="0">
      <text>
        <r>
          <rPr>
            <b/>
            <sz val="8"/>
            <color indexed="81"/>
            <rFont val="Times New Roman"/>
            <family val="1"/>
          </rPr>
          <t>25 Shots.</t>
        </r>
      </text>
    </comment>
    <comment ref="S2" authorId="0" shapeId="0">
      <text>
        <r>
          <rPr>
            <b/>
            <sz val="8"/>
            <color indexed="81"/>
            <rFont val="Times New Roman"/>
            <family val="1"/>
          </rPr>
          <t>25 Shots.</t>
        </r>
      </text>
    </comment>
    <comment ref="T2" authorId="0" shapeId="0">
      <text>
        <r>
          <rPr>
            <b/>
            <sz val="8"/>
            <color rgb="FF000000"/>
            <rFont val="Times New Roman"/>
            <family val="1"/>
          </rPr>
          <t>25 Shots.</t>
        </r>
      </text>
    </comment>
  </commentList>
</comments>
</file>

<file path=xl/sharedStrings.xml><?xml version="1.0" encoding="utf-8"?>
<sst xmlns="http://schemas.openxmlformats.org/spreadsheetml/2006/main" count="26" uniqueCount="25">
  <si>
    <t>Score as % of 100</t>
  </si>
  <si>
    <t>Rolling 3 Average</t>
  </si>
  <si>
    <t>Rolling 3 Average as %</t>
  </si>
  <si>
    <t>Overall Change</t>
  </si>
  <si>
    <t>Overall True Change</t>
  </si>
  <si>
    <t>Date</t>
  </si>
  <si>
    <t>N/A</t>
  </si>
  <si>
    <t>FH Drive Back</t>
  </si>
  <si>
    <t>BH Drive Back</t>
  </si>
  <si>
    <t>FH Volley Drive</t>
  </si>
  <si>
    <t>BH Volley Drive</t>
  </si>
  <si>
    <t>FH Volley Drop</t>
  </si>
  <si>
    <t>BH Volley Drop</t>
  </si>
  <si>
    <t>FH Boast</t>
  </si>
  <si>
    <t>BH Boast</t>
  </si>
  <si>
    <t>FH Drop</t>
  </si>
  <si>
    <t>BH Drop</t>
  </si>
  <si>
    <t>Volley Mixed</t>
  </si>
  <si>
    <t>Overall Score Out Of 375</t>
  </si>
  <si>
    <t>www.GlobalSquashCoach.com</t>
  </si>
  <si>
    <t>FH Drive Middle</t>
  </si>
  <si>
    <t>BH Drive Middle</t>
  </si>
  <si>
    <t>HSAT Review</t>
  </si>
  <si>
    <t>Instagram</t>
  </si>
  <si>
    <t>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</si>
</sst>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ahoma"/>
      <family val="2"/>
    </font>
    <font>
      <b/>
      <sz val="8"/>
      <color indexed="8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10" fontId="4" fillId="0" borderId="3" xfId="1" applyNumberFormat="1" applyFont="1" applyBorder="1" applyAlignment="1" applyProtection="1">
      <alignment horizontal="center" vertical="center" wrapText="1"/>
      <protection hidden="1"/>
    </xf>
    <xf numFmtId="2" fontId="4" fillId="0" borderId="3" xfId="0" applyNumberFormat="1" applyFont="1" applyBorder="1" applyAlignment="1" applyProtection="1">
      <alignment horizontal="center" vertical="center" wrapText="1"/>
      <protection hidden="1"/>
    </xf>
    <xf numFmtId="0" fontId="3" fillId="2" borderId="0" xfId="2" applyFont="1" applyFill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0" fontId="10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27">
    <dxf>
      <font>
        <strike val="0"/>
        <outline val="0"/>
        <shadow val="0"/>
        <u val="none"/>
        <vertAlign val="baseline"/>
        <sz val="10"/>
        <name val="Times New Roman"/>
        <scheme val="none"/>
      </font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auto="1"/>
        </left>
        <right style="medium">
          <color auto="1"/>
        </right>
        <top style="thin">
          <color auto="1"/>
        </top>
      </border>
    </dxf>
    <dxf>
      <border outline="0"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Hunt Squash Accuracy Test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'Hunt Squash Accuracy Test'!$G$3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Test'!$H$3:$T$3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6BA-4DA2-96D5-97EC0343DCD5}"/>
            </c:ext>
          </c:extLst>
        </c:ser>
        <c:ser>
          <c:idx val="1"/>
          <c:order val="1"/>
          <c:tx>
            <c:strRef>
              <c:f>'Hunt Squash Accuracy Test'!$G$4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Test'!$H$4:$T$4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06BA-4DA2-96D5-97EC0343DCD5}"/>
            </c:ext>
          </c:extLst>
        </c:ser>
        <c:ser>
          <c:idx val="2"/>
          <c:order val="2"/>
          <c:tx>
            <c:strRef>
              <c:f>'Hunt Squash Accuracy Test'!$G$5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Test'!$H$5:$T$5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06BA-4DA2-96D5-97EC0343DCD5}"/>
            </c:ext>
          </c:extLst>
        </c:ser>
        <c:ser>
          <c:idx val="3"/>
          <c:order val="3"/>
          <c:tx>
            <c:strRef>
              <c:f>'Hunt Squash Accuracy Test'!$G$6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Test'!$H$6:$T$6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06BA-4DA2-96D5-97EC0343DCD5}"/>
            </c:ext>
          </c:extLst>
        </c:ser>
        <c:ser>
          <c:idx val="4"/>
          <c:order val="4"/>
          <c:tx>
            <c:strRef>
              <c:f>'Hunt Squash Accuracy Test'!$G$7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Test'!$H$7:$T$7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4-06BA-4DA2-96D5-97EC0343DCD5}"/>
            </c:ext>
          </c:extLst>
        </c:ser>
        <c:ser>
          <c:idx val="5"/>
          <c:order val="5"/>
          <c:tx>
            <c:strRef>
              <c:f>'Hunt Squash Accuracy Test'!$G$8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Test'!$H$8:$T$8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5-06BA-4DA2-96D5-97EC0343DCD5}"/>
            </c:ext>
          </c:extLst>
        </c:ser>
        <c:ser>
          <c:idx val="6"/>
          <c:order val="6"/>
          <c:tx>
            <c:strRef>
              <c:f>'Hunt Squash Accuracy Test'!$G$9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Test'!$H$9:$T$9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06BA-4DA2-96D5-97EC0343DCD5}"/>
            </c:ext>
          </c:extLst>
        </c:ser>
        <c:ser>
          <c:idx val="7"/>
          <c:order val="7"/>
          <c:tx>
            <c:strRef>
              <c:f>'Hunt Squash Accuracy Test'!$G$10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Test'!$H$10:$T$10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7-06BA-4DA2-96D5-97EC0343DCD5}"/>
            </c:ext>
          </c:extLst>
        </c:ser>
        <c:ser>
          <c:idx val="8"/>
          <c:order val="8"/>
          <c:tx>
            <c:strRef>
              <c:f>'Hunt Squash Accuracy Test'!$G$11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Test'!$H$11:$T$11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8-06BA-4DA2-96D5-97EC0343DCD5}"/>
            </c:ext>
          </c:extLst>
        </c:ser>
        <c:ser>
          <c:idx val="9"/>
          <c:order val="9"/>
          <c:tx>
            <c:strRef>
              <c:f>'Hunt Squash Accuracy Test'!$G$12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Test'!$H$12:$T$12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9-06BA-4DA2-96D5-97EC0343DCD5}"/>
            </c:ext>
          </c:extLst>
        </c:ser>
        <c:ser>
          <c:idx val="10"/>
          <c:order val="10"/>
          <c:tx>
            <c:strRef>
              <c:f>'Hunt Squash Accuracy Test'!$G$13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'Hunt Squash Accuracy Test'!$H$2:$T$2</c:f>
              <c:strCache>
                <c:ptCount val="13"/>
                <c:pt idx="0">
                  <c:v>FH Drive Middle</c:v>
                </c:pt>
                <c:pt idx="1">
                  <c:v>BH Drive Middle</c:v>
                </c:pt>
                <c:pt idx="2">
                  <c:v>FH Drive Back</c:v>
                </c:pt>
                <c:pt idx="3">
                  <c:v>BH Drive Back</c:v>
                </c:pt>
                <c:pt idx="4">
                  <c:v>FH Volley Drive</c:v>
                </c:pt>
                <c:pt idx="5">
                  <c:v>BH Volley Drive</c:v>
                </c:pt>
                <c:pt idx="6">
                  <c:v>FH Volley Drop</c:v>
                </c:pt>
                <c:pt idx="7">
                  <c:v>BH Volley Drop</c:v>
                </c:pt>
                <c:pt idx="8">
                  <c:v>FH Boast</c:v>
                </c:pt>
                <c:pt idx="9">
                  <c:v>BH Boast</c:v>
                </c:pt>
                <c:pt idx="10">
                  <c:v>FH Drop</c:v>
                </c:pt>
                <c:pt idx="11">
                  <c:v>BH Drop</c:v>
                </c:pt>
                <c:pt idx="12">
                  <c:v>Volley Mixed</c:v>
                </c:pt>
              </c:strCache>
            </c:strRef>
          </c:cat>
          <c:val>
            <c:numRef>
              <c:f>'Hunt Squash Accuracy Test'!$H$13:$T$13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A-06BA-4DA2-96D5-97EC0343D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9819136"/>
        <c:axId val="1179830368"/>
      </c:barChart>
      <c:catAx>
        <c:axId val="117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9830368"/>
        <c:crosses val="autoZero"/>
        <c:auto val="1"/>
        <c:lblAlgn val="ctr"/>
        <c:lblOffset val="100"/>
        <c:noMultiLvlLbl val="0"/>
      </c:catAx>
      <c:valAx>
        <c:axId val="1179830368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581797035849557"/>
          <c:y val="2.6785636732429525E-2"/>
          <c:w val="0.31418202964150443"/>
          <c:h val="0.21952650900753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19</xdr:col>
      <xdr:colOff>561975</xdr:colOff>
      <xdr:row>26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ndivGraphData" displayName="IndivGraphData" ref="A2:T13" totalsRowShown="0" headerRowDxfId="1" dataDxfId="0" headerRowBorderDxfId="23" tableBorderDxfId="22">
  <autoFilter ref="A2:T13"/>
  <tableColumns count="20">
    <tableColumn id="2" name="Overall Score Out Of 375" dataDxfId="21">
      <calculatedColumnFormula>SUM(H3:T3)</calculatedColumnFormula>
    </tableColumn>
    <tableColumn id="20" name="Score as % of 100" dataDxfId="20" dataCellStyle="Percent">
      <calculatedColumnFormula>IndivGraphData[[#This Row],[Overall Score Out Of 375]]/375</calculatedColumnFormula>
    </tableColumn>
    <tableColumn id="21" name="Rolling 3 Average" dataDxfId="19" dataCellStyle="Percent"/>
    <tableColumn id="19" name="Rolling 3 Average as %" dataDxfId="18">
      <calculatedColumnFormula>AVERAGE(A2:A3)</calculatedColumnFormula>
    </tableColumn>
    <tableColumn id="17" name="Overall Change" dataDxfId="17"/>
    <tableColumn id="18" name="Overall True Change" dataDxfId="16"/>
    <tableColumn id="16" name="Date" dataDxfId="15"/>
    <tableColumn id="3" name="FH Drive Middle" dataDxfId="14"/>
    <tableColumn id="4" name="BH Drive Middle" dataDxfId="13"/>
    <tableColumn id="5" name="FH Drive Back" dataDxfId="12"/>
    <tableColumn id="6" name="BH Drive Back" dataDxfId="11"/>
    <tableColumn id="7" name="FH Volley Drive" dataDxfId="10"/>
    <tableColumn id="8" name="BH Volley Drive" dataDxfId="9"/>
    <tableColumn id="9" name="FH Volley Drop" dataDxfId="8"/>
    <tableColumn id="10" name="BH Volley Drop" dataDxfId="7"/>
    <tableColumn id="11" name="FH Boast" dataDxfId="6"/>
    <tableColumn id="12" name="BH Boast" dataDxfId="5"/>
    <tableColumn id="13" name="FH Drop" dataDxfId="4"/>
    <tableColumn id="14" name="BH Drop" dataDxfId="3"/>
    <tableColumn id="15" name="Volley Mixed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globalsquashcoach.com/blog/a-review-of-the-hunt-squash-accuracy-tes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globalsquashcoach.com/" TargetMode="External"/><Relationship Id="rId1" Type="http://schemas.openxmlformats.org/officeDocument/2006/relationships/hyperlink" Target="http://www.globalsquashcoach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acebook.com/GlobalSquashCoach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instagram.com/globalsquashcoach/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T27"/>
  <sheetViews>
    <sheetView tabSelected="1" view="pageBreakPreview" zoomScaleNormal="100" zoomScaleSheetLayoutView="100" workbookViewId="0">
      <selection activeCell="K8" sqref="K8"/>
    </sheetView>
  </sheetViews>
  <sheetFormatPr defaultColWidth="8.85546875" defaultRowHeight="15" x14ac:dyDescent="0.25"/>
  <cols>
    <col min="1" max="1" width="8.85546875" style="16"/>
    <col min="2" max="3" width="10.7109375" style="16" customWidth="1"/>
    <col min="4" max="4" width="10.85546875" style="16" customWidth="1"/>
    <col min="5" max="5" width="12.140625" style="16" bestFit="1" customWidth="1"/>
    <col min="6" max="6" width="16.42578125" style="16" bestFit="1" customWidth="1"/>
    <col min="7" max="7" width="10.7109375" style="16" bestFit="1" customWidth="1"/>
    <col min="8" max="9" width="7.7109375" style="13" customWidth="1"/>
    <col min="10" max="20" width="8.7109375" style="13" customWidth="1"/>
    <col min="21" max="16384" width="8.85546875" style="13"/>
  </cols>
  <sheetData>
    <row r="1" spans="1:20" s="1" customFormat="1" ht="14.25" x14ac:dyDescent="0.25">
      <c r="A1" s="10" t="s">
        <v>22</v>
      </c>
      <c r="B1" s="10"/>
      <c r="C1" s="10"/>
      <c r="D1" s="10" t="s">
        <v>19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23</v>
      </c>
      <c r="R1" s="10"/>
      <c r="S1" s="10" t="s">
        <v>24</v>
      </c>
      <c r="T1" s="10"/>
    </row>
    <row r="2" spans="1:20" s="4" customFormat="1" ht="42" customHeight="1" x14ac:dyDescent="0.25">
      <c r="A2" s="2" t="s">
        <v>18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20</v>
      </c>
      <c r="I2" s="3" t="s">
        <v>21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" customFormat="1" ht="12.75" x14ac:dyDescent="0.25">
      <c r="A3" s="7">
        <f>SUM(H3:T3)</f>
        <v>0</v>
      </c>
      <c r="B3" s="8">
        <f>IndivGraphData[[#This Row],[Overall Score Out Of 375]]/375</f>
        <v>0</v>
      </c>
      <c r="C3" s="9">
        <f>AVERAGE(A2:A3)</f>
        <v>0</v>
      </c>
      <c r="D3" s="8">
        <f>AVERAGE(B2:B3)</f>
        <v>0</v>
      </c>
      <c r="E3" s="7" t="s">
        <v>6</v>
      </c>
      <c r="F3" s="7" t="s">
        <v>6</v>
      </c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2.75" x14ac:dyDescent="0.25">
      <c r="A4" s="7">
        <f>SUM(H4:T4)</f>
        <v>0</v>
      </c>
      <c r="B4" s="8">
        <f>IndivGraphData[[#This Row],[Overall Score Out Of 375]]/375</f>
        <v>0</v>
      </c>
      <c r="C4" s="9">
        <f>AVERAGE(A3:A4)</f>
        <v>0</v>
      </c>
      <c r="D4" s="8">
        <f>AVERAGE(B3:B4)</f>
        <v>0</v>
      </c>
      <c r="E4" s="8">
        <f>IndivGraphData[[#This Row],[Score as % of 100]]-B3</f>
        <v>0</v>
      </c>
      <c r="F4" s="7" t="str">
        <f>IF(OR(IndivGraphData[[#This Row],[Overall Change]]&gt;1.58%,IndivGraphData[[#This Row],[Overall Change]]&lt;-1.58%),"True Change","Undetermined")</f>
        <v>Undetermined</v>
      </c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1" customFormat="1" ht="12.75" x14ac:dyDescent="0.25">
      <c r="A5" s="7">
        <f t="shared" ref="A5:A9" si="0">SUM(H5:T5)</f>
        <v>0</v>
      </c>
      <c r="B5" s="8">
        <f>IndivGraphData[[#This Row],[Overall Score Out Of 375]]/375</f>
        <v>0</v>
      </c>
      <c r="C5" s="9">
        <f>AVERAGE(A3:A5)</f>
        <v>0</v>
      </c>
      <c r="D5" s="8">
        <f>AVERAGE(B2:B5)</f>
        <v>0</v>
      </c>
      <c r="E5" s="8">
        <f>IndivGraphData[[#This Row],[Score as % of 100]]-B4</f>
        <v>0</v>
      </c>
      <c r="F5" s="7" t="str">
        <f>IF(OR(IndivGraphData[[#This Row],[Overall Change]]&gt;1.58%,IndivGraphData[[#This Row],[Overall Change]]&lt;-1.58%),"True Change","Undetermined")</f>
        <v>Undetermined</v>
      </c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" customFormat="1" ht="12.75" x14ac:dyDescent="0.25">
      <c r="A6" s="7">
        <f t="shared" si="0"/>
        <v>0</v>
      </c>
      <c r="B6" s="8">
        <f>IndivGraphData[[#This Row],[Overall Score Out Of 375]]/375</f>
        <v>0</v>
      </c>
      <c r="C6" s="9">
        <f>AVERAGE(A4:A6)</f>
        <v>0</v>
      </c>
      <c r="D6" s="8">
        <f t="shared" ref="D6:D13" si="1">AVERAGE(B3:B6)</f>
        <v>0</v>
      </c>
      <c r="E6" s="8">
        <f>IndivGraphData[[#This Row],[Score as % of 100]]-B5</f>
        <v>0</v>
      </c>
      <c r="F6" s="7" t="str">
        <f>IF(OR(IndivGraphData[[#This Row],[Overall Change]]&gt;1.58%,IndivGraphData[[#This Row],[Overall Change]]&lt;-1.58%),"True Change","Undetermined")</f>
        <v>Undetermined</v>
      </c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2.75" x14ac:dyDescent="0.25">
      <c r="A7" s="7">
        <f t="shared" si="0"/>
        <v>0</v>
      </c>
      <c r="B7" s="8">
        <f>IndivGraphData[[#This Row],[Overall Score Out Of 375]]/375</f>
        <v>0</v>
      </c>
      <c r="C7" s="9">
        <f t="shared" ref="C7:C13" si="2">AVERAGE(A5:A7)</f>
        <v>0</v>
      </c>
      <c r="D7" s="8">
        <f t="shared" si="1"/>
        <v>0</v>
      </c>
      <c r="E7" s="8">
        <f>IndivGraphData[[#This Row],[Score as % of 100]]-B6</f>
        <v>0</v>
      </c>
      <c r="F7" s="7" t="str">
        <f>IF(OR(IndivGraphData[[#This Row],[Overall Change]]&gt;1.58%,IndivGraphData[[#This Row],[Overall Change]]&lt;-1.58%),"True Change","Undetermined")</f>
        <v>Undetermined</v>
      </c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1" customFormat="1" ht="12.75" x14ac:dyDescent="0.25">
      <c r="A8" s="7">
        <f t="shared" si="0"/>
        <v>0</v>
      </c>
      <c r="B8" s="8">
        <f>IndivGraphData[[#This Row],[Overall Score Out Of 375]]/375</f>
        <v>0</v>
      </c>
      <c r="C8" s="9">
        <f t="shared" si="2"/>
        <v>0</v>
      </c>
      <c r="D8" s="8">
        <f t="shared" si="1"/>
        <v>0</v>
      </c>
      <c r="E8" s="8">
        <f>IndivGraphData[[#This Row],[Score as % of 100]]-B7</f>
        <v>0</v>
      </c>
      <c r="F8" s="7" t="str">
        <f>IF(OR(IndivGraphData[[#This Row],[Overall Change]]&gt;1.58%,IndivGraphData[[#This Row],[Overall Change]]&lt;-1.58%),"True Change","Undetermined")</f>
        <v>Undetermined</v>
      </c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1" customFormat="1" ht="12.75" x14ac:dyDescent="0.25">
      <c r="A9" s="7">
        <f t="shared" si="0"/>
        <v>0</v>
      </c>
      <c r="B9" s="8">
        <f>IndivGraphData[[#This Row],[Overall Score Out Of 375]]/375</f>
        <v>0</v>
      </c>
      <c r="C9" s="9">
        <f t="shared" si="2"/>
        <v>0</v>
      </c>
      <c r="D9" s="8">
        <f t="shared" si="1"/>
        <v>0</v>
      </c>
      <c r="E9" s="8">
        <f>IndivGraphData[[#This Row],[Score as % of 100]]-B8</f>
        <v>0</v>
      </c>
      <c r="F9" s="7" t="str">
        <f>IF(OR(IndivGraphData[[#This Row],[Overall Change]]&gt;1.58%,IndivGraphData[[#This Row],[Overall Change]]&lt;-1.58%),"True Change","Undetermined")</f>
        <v>Undetermined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1" customFormat="1" ht="12.75" x14ac:dyDescent="0.25">
      <c r="A10" s="7">
        <f>SUM(H10:T10)</f>
        <v>0</v>
      </c>
      <c r="B10" s="8">
        <f>IndivGraphData[[#This Row],[Overall Score Out Of 375]]/375</f>
        <v>0</v>
      </c>
      <c r="C10" s="9">
        <f t="shared" si="2"/>
        <v>0</v>
      </c>
      <c r="D10" s="8">
        <f t="shared" si="1"/>
        <v>0</v>
      </c>
      <c r="E10" s="8">
        <f>IndivGraphData[[#This Row],[Score as % of 100]]-B9</f>
        <v>0</v>
      </c>
      <c r="F10" s="7" t="str">
        <f>IF(OR(IndivGraphData[[#This Row],[Overall Change]]&gt;1.58%,IndivGraphData[[#This Row],[Overall Change]]&lt;-1.58%),"True Change","Undetermined")</f>
        <v>Undetermined</v>
      </c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1" customFormat="1" ht="12.75" x14ac:dyDescent="0.25">
      <c r="A11" s="7">
        <f>SUM(H11:T11)</f>
        <v>0</v>
      </c>
      <c r="B11" s="8">
        <f>IndivGraphData[[#This Row],[Overall Score Out Of 375]]/375</f>
        <v>0</v>
      </c>
      <c r="C11" s="9">
        <f t="shared" si="2"/>
        <v>0</v>
      </c>
      <c r="D11" s="8">
        <f t="shared" si="1"/>
        <v>0</v>
      </c>
      <c r="E11" s="8">
        <f>IndivGraphData[[#This Row],[Score as % of 100]]-B10</f>
        <v>0</v>
      </c>
      <c r="F11" s="7" t="str">
        <f>IF(OR(IndivGraphData[[#This Row],[Overall Change]]&gt;1.58%,IndivGraphData[[#This Row],[Overall Change]]&lt;-1.58%),"True Change","Undetermined")</f>
        <v>Undetermined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1" customFormat="1" ht="12.75" x14ac:dyDescent="0.25">
      <c r="A12" s="7">
        <f>SUM(H12:T12)</f>
        <v>0</v>
      </c>
      <c r="B12" s="8">
        <f>IndivGraphData[[#This Row],[Overall Score Out Of 375]]/375</f>
        <v>0</v>
      </c>
      <c r="C12" s="9">
        <f t="shared" si="2"/>
        <v>0</v>
      </c>
      <c r="D12" s="8">
        <f t="shared" si="1"/>
        <v>0</v>
      </c>
      <c r="E12" s="8">
        <f>IndivGraphData[[#This Row],[Score as % of 100]]-B11</f>
        <v>0</v>
      </c>
      <c r="F12" s="7" t="str">
        <f>IF(OR(IndivGraphData[[#This Row],[Overall Change]]&gt;1.58%,IndivGraphData[[#This Row],[Overall Change]]&lt;-1.58%),"True Change","Undetermined")</f>
        <v>Undetermined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1" customFormat="1" ht="12.75" x14ac:dyDescent="0.25">
      <c r="A13" s="7">
        <f>SUM(H13:T13)</f>
        <v>0</v>
      </c>
      <c r="B13" s="8">
        <f>IndivGraphData[[#This Row],[Overall Score Out Of 375]]/375</f>
        <v>0</v>
      </c>
      <c r="C13" s="9">
        <f t="shared" si="2"/>
        <v>0</v>
      </c>
      <c r="D13" s="8">
        <f t="shared" si="1"/>
        <v>0</v>
      </c>
      <c r="E13" s="8">
        <f>IndivGraphData[[#This Row],[Score as % of 100]]-B12</f>
        <v>0</v>
      </c>
      <c r="F13" s="7" t="str">
        <f>IF(OR(IndivGraphData[[#This Row],[Overall Change]]&gt;1.58%,IndivGraphData[[#This Row],[Overall Change]]&lt;-1.58%),"True Change","Undetermined")</f>
        <v>Undetermined</v>
      </c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1"/>
      <c r="B14" s="11"/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25">
      <c r="A21" s="15"/>
      <c r="B21" s="15"/>
      <c r="C21" s="15"/>
      <c r="D21" s="15"/>
      <c r="E21" s="15"/>
      <c r="F21" s="15"/>
      <c r="G21" s="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25">
      <c r="A22" s="15"/>
      <c r="B22" s="15"/>
      <c r="C22" s="15"/>
      <c r="D22" s="15"/>
      <c r="E22" s="15"/>
      <c r="F22" s="15"/>
      <c r="G22" s="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x14ac:dyDescent="0.25">
      <c r="A23" s="15"/>
      <c r="B23" s="15"/>
      <c r="C23" s="15"/>
      <c r="D23" s="15"/>
      <c r="E23" s="15"/>
      <c r="F23" s="15"/>
      <c r="G23" s="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x14ac:dyDescent="0.25">
      <c r="A24" s="15"/>
      <c r="B24" s="15"/>
      <c r="C24" s="15"/>
      <c r="D24" s="15"/>
      <c r="E24" s="15"/>
      <c r="F24" s="15"/>
      <c r="G24" s="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x14ac:dyDescent="0.25">
      <c r="A25" s="15"/>
      <c r="B25" s="15"/>
      <c r="C25" s="15"/>
      <c r="D25" s="15"/>
      <c r="E25" s="15"/>
      <c r="F25" s="15"/>
      <c r="G25" s="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25">
      <c r="A26" s="15"/>
      <c r="B26" s="15"/>
      <c r="C26" s="15"/>
      <c r="D26" s="15"/>
      <c r="E26" s="15"/>
      <c r="F26" s="15"/>
      <c r="G26" s="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25">
      <c r="A27" s="15"/>
      <c r="B27" s="15"/>
      <c r="C27" s="15"/>
      <c r="D27" s="15"/>
      <c r="E27" s="15"/>
      <c r="F27" s="15"/>
      <c r="G27" s="1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sheetProtection algorithmName="SHA-512" hashValue="wn8IYv3XcM2ocmtl8cepgItLClpo4Tjda6AEltN3uKnIdWiDyUj9eggfrcyYXXK9HmF0VSZupcNGH1UwqJWZ3g==" saltValue="nS6u/cgIHnPOzx/ZNh3blA==" spinCount="100000" sheet="1" objects="1" scenarios="1"/>
  <mergeCells count="4">
    <mergeCell ref="D1:P1"/>
    <mergeCell ref="A1:C1"/>
    <mergeCell ref="Q1:R1"/>
    <mergeCell ref="S1:T1"/>
  </mergeCells>
  <conditionalFormatting sqref="A3:A1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13">
    <cfRule type="cellIs" dxfId="26" priority="4" operator="between">
      <formula>-0.0158</formula>
      <formula>0.0158</formula>
    </cfRule>
    <cfRule type="cellIs" dxfId="25" priority="2" operator="lessThan">
      <formula>-0.0158</formula>
    </cfRule>
    <cfRule type="cellIs" dxfId="24" priority="1" operator="greaterThan">
      <formula>0.0158</formula>
    </cfRule>
  </conditionalFormatting>
  <hyperlinks>
    <hyperlink ref="D1" r:id="rId1"/>
    <hyperlink ref="D1:P1" r:id="rId2" display="www.GlobalSquashCoach.com"/>
    <hyperlink ref="A1:C1" r:id="rId3" display="HSAT Review"/>
    <hyperlink ref="Q1:R1" r:id="rId4" display="Instagram"/>
    <hyperlink ref="S1:T1" r:id="rId5" display="Facebook"/>
  </hyperlinks>
  <pageMargins left="0.7" right="0.7" top="0.75" bottom="0.75" header="0.3" footer="0.3"/>
  <pageSetup paperSize="9" scale="37" orientation="portrait" r:id="rId6"/>
  <drawing r:id="rId7"/>
  <legacyDrawing r:id="rId8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Hunt Squash Accuracy Test</vt:lpstr>
      <vt:lpstr>'Hunt Squash Accuracy Test'!Print_Area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frank.benacquista@bigpond.com</dc:creator>
  <cp:lastModifiedBy>frank.benacquista@bigpond.com</cp:lastModifiedBy>
  <dcterms:created xsi:type="dcterms:W3CDTF">2019-11-07T01:25:00Z</dcterms:created>
  <dcterms:modified xsi:type="dcterms:W3CDTF">2019-11-12T09:13:35Z</dcterms:modified>
</cp:coreProperties>
</file>